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51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  <c r="C11" i="1"/>
</calcChain>
</file>

<file path=xl/sharedStrings.xml><?xml version="1.0" encoding="utf-8"?>
<sst xmlns="http://schemas.openxmlformats.org/spreadsheetml/2006/main" count="26" uniqueCount="21">
  <si>
    <t xml:space="preserve">Pressure </t>
  </si>
  <si>
    <t xml:space="preserve">Flow </t>
  </si>
  <si>
    <t>Pa</t>
  </si>
  <si>
    <t>cfm</t>
  </si>
  <si>
    <t>For fan speed below 50 Pa</t>
  </si>
  <si>
    <t>For fan speed above 50 Pa</t>
  </si>
  <si>
    <t xml:space="preserve">Flow at 50 Pa </t>
  </si>
  <si>
    <t>Typical flow at fan speeds 1(lo) through 4 (Hi)</t>
  </si>
  <si>
    <t>Speed</t>
  </si>
  <si>
    <t>In the blue cells, fill in the pressures you measured for the two fan speeds that bracket 50 Pa.</t>
  </si>
  <si>
    <t>In the green cells, fill in the flow rates for the corresponding fan speeds (see table ar right for typical flow rates vs fan speeds.)</t>
  </si>
  <si>
    <t>Use this method if you are able to exceed 50 Pa with one of the fan speeds</t>
  </si>
  <si>
    <t>Estimating flow at 50 Pa depressurization -- by interpolation</t>
  </si>
  <si>
    <t>Estimating flow at 50 Pa depressurization -- using n=0.65 power curve</t>
  </si>
  <si>
    <t>Use this method if the highest fan speed still does not get up to 50 Pa depressurization</t>
  </si>
  <si>
    <t>For highest fan speed</t>
  </si>
  <si>
    <t>Pressure</t>
  </si>
  <si>
    <t>In the blue cell, enter the pressure that you manometer reads when the fan is on high speed</t>
  </si>
  <si>
    <t>In the green cell, enter the flow rate in cfm for your blower in its highest speed</t>
  </si>
  <si>
    <t>Gary 2/24/2013</t>
  </si>
  <si>
    <t xml:space="preserve">DIY furnace blower powered Blower Door -- Estimating Flow Rate at 50 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</si>
</sst>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/>
    <xf numFmtId="1" fontId="0" fillId="0" borderId="0" xfId="0" applyNumberFormat="1"/>
    <xf numFmtId="0" fontId="0" fillId="4" borderId="0" xfId="0" applyFill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12" sqref="I12"/>
    </sheetView>
  </sheetViews>
  <sheetFormatPr defaultRowHeight="15" x14ac:dyDescent="0.25"/>
  <cols>
    <col min="1" max="1" width="9.7109375" bestFit="1" customWidth="1"/>
    <col min="2" max="2" width="24.85546875" customWidth="1"/>
  </cols>
  <sheetData>
    <row r="1" spans="1:8" ht="18.75" x14ac:dyDescent="0.3">
      <c r="A1" s="1" t="s">
        <v>20</v>
      </c>
    </row>
    <row r="2" spans="1:8" ht="18.75" x14ac:dyDescent="0.3">
      <c r="A2" s="1"/>
    </row>
    <row r="3" spans="1:8" ht="15.75" x14ac:dyDescent="0.25">
      <c r="A3" s="4" t="s">
        <v>12</v>
      </c>
    </row>
    <row r="4" spans="1:8" x14ac:dyDescent="0.25">
      <c r="A4" t="s">
        <v>11</v>
      </c>
    </row>
    <row r="5" spans="1:8" x14ac:dyDescent="0.25">
      <c r="C5" t="s">
        <v>0</v>
      </c>
      <c r="D5" t="s">
        <v>1</v>
      </c>
    </row>
    <row r="6" spans="1:8" x14ac:dyDescent="0.25">
      <c r="C6" t="s">
        <v>2</v>
      </c>
      <c r="D6" t="s">
        <v>3</v>
      </c>
      <c r="G6" t="s">
        <v>7</v>
      </c>
    </row>
    <row r="7" spans="1:8" x14ac:dyDescent="0.25">
      <c r="B7" t="s">
        <v>4</v>
      </c>
      <c r="C7" s="2">
        <v>44</v>
      </c>
      <c r="D7" s="3">
        <v>1870</v>
      </c>
      <c r="G7" t="s">
        <v>8</v>
      </c>
    </row>
    <row r="8" spans="1:8" x14ac:dyDescent="0.25">
      <c r="B8" t="s">
        <v>5</v>
      </c>
      <c r="C8" s="2">
        <v>62</v>
      </c>
      <c r="D8" s="3">
        <v>2470</v>
      </c>
      <c r="G8">
        <v>1</v>
      </c>
      <c r="H8">
        <v>1320</v>
      </c>
    </row>
    <row r="9" spans="1:8" x14ac:dyDescent="0.25">
      <c r="G9">
        <v>2</v>
      </c>
      <c r="H9">
        <v>1550</v>
      </c>
    </row>
    <row r="10" spans="1:8" x14ac:dyDescent="0.25">
      <c r="G10">
        <v>3</v>
      </c>
      <c r="H10">
        <v>1870</v>
      </c>
    </row>
    <row r="11" spans="1:8" x14ac:dyDescent="0.25">
      <c r="B11" t="s">
        <v>6</v>
      </c>
      <c r="C11">
        <f>((50-C7)/(C8-C7))*(D8-D7)+D7</f>
        <v>2070</v>
      </c>
      <c r="D11" t="s">
        <v>3</v>
      </c>
      <c r="G11">
        <v>4</v>
      </c>
      <c r="H11">
        <v>2470</v>
      </c>
    </row>
    <row r="13" spans="1:8" x14ac:dyDescent="0.25">
      <c r="B13" t="s">
        <v>9</v>
      </c>
    </row>
    <row r="14" spans="1:8" x14ac:dyDescent="0.25">
      <c r="B14" t="s">
        <v>10</v>
      </c>
    </row>
    <row r="20" spans="1:4" ht="15.75" x14ac:dyDescent="0.25">
      <c r="A20" s="4" t="s">
        <v>13</v>
      </c>
    </row>
    <row r="21" spans="1:4" x14ac:dyDescent="0.25">
      <c r="A21" t="s">
        <v>14</v>
      </c>
    </row>
    <row r="23" spans="1:4" x14ac:dyDescent="0.25">
      <c r="C23" t="s">
        <v>16</v>
      </c>
      <c r="D23" t="s">
        <v>1</v>
      </c>
    </row>
    <row r="24" spans="1:4" x14ac:dyDescent="0.25">
      <c r="C24" t="s">
        <v>2</v>
      </c>
      <c r="D24" t="s">
        <v>3</v>
      </c>
    </row>
    <row r="25" spans="1:4" x14ac:dyDescent="0.25">
      <c r="B25" t="s">
        <v>15</v>
      </c>
      <c r="C25" s="6">
        <v>42</v>
      </c>
      <c r="D25" s="3">
        <v>2470</v>
      </c>
    </row>
    <row r="27" spans="1:4" x14ac:dyDescent="0.25">
      <c r="B27" t="s">
        <v>6</v>
      </c>
      <c r="C27" s="5">
        <f>(50/C25)^0.65*D25</f>
        <v>2766.4028115963888</v>
      </c>
    </row>
    <row r="29" spans="1:4" x14ac:dyDescent="0.25">
      <c r="B29" t="s">
        <v>17</v>
      </c>
    </row>
    <row r="30" spans="1:4" x14ac:dyDescent="0.25">
      <c r="B30" t="s">
        <v>18</v>
      </c>
    </row>
    <row r="34" spans="1:1" x14ac:dyDescent="0.25">
      <c r="A34" s="7" t="s">
        <v>19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dcterms:created xsi:type="dcterms:W3CDTF">2013-02-24T20:05:37Z</dcterms:created>
  <dcterms:modified xsi:type="dcterms:W3CDTF">2013-02-24T22:51:17Z</dcterms:modified>
</cp:coreProperties>
</file>